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sazurevwfs-my.sharepoint.com/personal/mia_christensen_vwsf_dk/Documents/Desktop/"/>
    </mc:Choice>
  </mc:AlternateContent>
  <xr:revisionPtr revIDLastSave="0" documentId="8_{B9E318C3-F2D8-47D6-B31C-AD46D199EBC6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3" i="1"/>
  <c r="E34" i="1"/>
  <c r="E35" i="1"/>
  <c r="E36" i="1"/>
  <c r="E37" i="1"/>
  <c r="E38" i="1"/>
  <c r="E39" i="1"/>
  <c r="E40" i="1"/>
  <c r="E41" i="1"/>
  <c r="E42" i="1"/>
  <c r="E43" i="1"/>
  <c r="E31" i="1"/>
  <c r="E27" i="1"/>
  <c r="E26" i="1"/>
  <c r="E25" i="1"/>
  <c r="E24" i="1"/>
  <c r="E23" i="1"/>
  <c r="E19" i="1"/>
  <c r="E18" i="1"/>
  <c r="E17" i="1"/>
  <c r="E16" i="1"/>
  <c r="E15" i="1"/>
  <c r="E14" i="1"/>
  <c r="E13" i="1"/>
  <c r="E12" i="1"/>
  <c r="E8" i="1"/>
  <c r="E7" i="1"/>
  <c r="E6" i="1"/>
  <c r="E5" i="1"/>
  <c r="E4" i="1"/>
  <c r="E3" i="1"/>
  <c r="C44" i="1" l="1"/>
  <c r="C20" i="1"/>
  <c r="C9" i="1"/>
  <c r="C28" i="1"/>
  <c r="D28" i="1" l="1"/>
  <c r="D44" i="1"/>
  <c r="H13" i="1"/>
  <c r="H17" i="1"/>
  <c r="H12" i="1"/>
  <c r="C46" i="1"/>
  <c r="D20" i="1"/>
  <c r="H16" i="1"/>
  <c r="H15" i="1"/>
</calcChain>
</file>

<file path=xl/sharedStrings.xml><?xml version="1.0" encoding="utf-8"?>
<sst xmlns="http://schemas.openxmlformats.org/spreadsheetml/2006/main" count="79" uniqueCount="46">
  <si>
    <t>Rådighedsbeløb pr. måned</t>
  </si>
  <si>
    <t>Øvrige faste udgifter pr. md.</t>
  </si>
  <si>
    <t>pr. md.</t>
  </si>
  <si>
    <t>Andet</t>
  </si>
  <si>
    <t>Tandlæge</t>
  </si>
  <si>
    <t>Briller og kontaktlinser</t>
  </si>
  <si>
    <t>Sport og fritid</t>
  </si>
  <si>
    <t>Medicin</t>
  </si>
  <si>
    <t>Telefon/internet</t>
  </si>
  <si>
    <t>TV/Licens/Abonnementer</t>
  </si>
  <si>
    <t>Daginstitution/SFO</t>
  </si>
  <si>
    <t>Sygesikring</t>
  </si>
  <si>
    <t>Forsikringer</t>
  </si>
  <si>
    <t>A-kasse</t>
  </si>
  <si>
    <t>Fagforening</t>
  </si>
  <si>
    <t>ØVRIGE FASTE UDGIFTER</t>
  </si>
  <si>
    <t>Udgifter til transport pr. md.</t>
  </si>
  <si>
    <t>Vedligehold og reparation</t>
  </si>
  <si>
    <t>Ejerafgift</t>
  </si>
  <si>
    <t>Brændstof</t>
  </si>
  <si>
    <t>Offentlig transport</t>
  </si>
  <si>
    <t>Leasingaftale/Billån</t>
  </si>
  <si>
    <t>UDGIFTER TIL TRANSPORT</t>
  </si>
  <si>
    <t>Udgifter til bolig pr. md.</t>
  </si>
  <si>
    <t>Andre udgifter</t>
  </si>
  <si>
    <t>Ejendomsskatter</t>
  </si>
  <si>
    <t>Udgifter pr. år</t>
  </si>
  <si>
    <t>Gas</t>
  </si>
  <si>
    <t>Indtægter pr. år</t>
  </si>
  <si>
    <t>El</t>
  </si>
  <si>
    <t>Vand</t>
  </si>
  <si>
    <t>Udgifter pr. måned</t>
  </si>
  <si>
    <t>Varme</t>
  </si>
  <si>
    <t>Indtægter pr. måned</t>
  </si>
  <si>
    <t>Husleje/ydelse på boliglån</t>
  </si>
  <si>
    <t>NØGLETAL</t>
  </si>
  <si>
    <t>UDGIFTER TIL BOLIG</t>
  </si>
  <si>
    <t>Indtægter pr. md.</t>
  </si>
  <si>
    <t>Øvrige indtægter (efter skat)</t>
  </si>
  <si>
    <t>Boligstøtte</t>
  </si>
  <si>
    <t>Børnepenge</t>
  </si>
  <si>
    <t>Dagpenge, kontanthjælp, SU</t>
  </si>
  <si>
    <t>Samlevers løn (efter skat)</t>
  </si>
  <si>
    <t>Løn (efter skat)</t>
  </si>
  <si>
    <t>INDTÆGTER</t>
  </si>
  <si>
    <t>Betaling af anden gæld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</si>
</sst>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.&quot;* #,##0_);_(&quot;kr.&quot;* \(#,##0\);_(&quot;kr.&quot;* &quot;-&quot;??_);_(@_)"/>
  </numFmts>
  <fonts count="10" x14ac:knownFonts="1">
    <font>
      <sz val="11"/>
      <color rgb="FF000000"/>
      <name val="Calibri"/>
    </font>
    <font>
      <sz val="13"/>
      <color rgb="FFFFFFFF"/>
      <name val="Verdana"/>
    </font>
    <font>
      <b/>
      <sz val="11.5"/>
      <color rgb="FF000000"/>
      <name val="Calibri"/>
    </font>
    <font>
      <sz val="13"/>
      <color rgb="FF000000"/>
      <name val="Verdana"/>
    </font>
    <font>
      <sz val="10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b/>
      <u/>
      <sz val="16"/>
      <color rgb="FF0563C1"/>
      <name val="Calibri"/>
    </font>
    <font>
      <sz val="11.5"/>
      <color rgb="FF000000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D6EFF4"/>
        <bgColor rgb="FFD6EFF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4" tint="-0.249977111117893"/>
        <bgColor rgb="FF3B61F2"/>
      </patternFill>
    </fill>
  </fills>
  <borders count="8">
    <border>
      <left/>
      <right/>
      <top/>
      <bottom/>
      <diagonal/>
    </border>
    <border>
      <left style="thin">
        <color rgb="FF757171"/>
      </left>
      <right/>
      <top style="thin">
        <color rgb="FF757171"/>
      </top>
      <bottom style="thin">
        <color rgb="FF757171"/>
      </bottom>
      <diagonal/>
    </border>
    <border>
      <left/>
      <right/>
      <top style="thin">
        <color rgb="FF757171"/>
      </top>
      <bottom style="thin">
        <color rgb="FF757171"/>
      </bottom>
      <diagonal/>
    </border>
    <border>
      <left/>
      <right style="thin">
        <color rgb="FF757171"/>
      </right>
      <top style="thin">
        <color rgb="FF757171"/>
      </top>
      <bottom style="thin">
        <color rgb="FF757171"/>
      </bottom>
      <diagonal/>
    </border>
    <border>
      <left style="thin">
        <color rgb="FF757171"/>
      </left>
      <right/>
      <top/>
      <bottom/>
      <diagonal/>
    </border>
    <border>
      <left/>
      <right style="thin">
        <color rgb="FF757171"/>
      </right>
      <top/>
      <bottom/>
      <diagonal/>
    </border>
    <border>
      <left style="thin">
        <color rgb="FF757171"/>
      </left>
      <right/>
      <top style="thin">
        <color rgb="FF757171"/>
      </top>
      <bottom/>
      <diagonal/>
    </border>
    <border>
      <left/>
      <right style="thin">
        <color rgb="FF757171"/>
      </right>
      <top style="thin">
        <color rgb="FF75717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2" borderId="4" xfId="0" applyFill="1" applyBorder="1"/>
    <xf numFmtId="0" fontId="0" fillId="2" borderId="5" xfId="0" applyFill="1" applyBorder="1"/>
    <xf numFmtId="0" fontId="2" fillId="0" borderId="1" xfId="0" applyFont="1" applyBorder="1"/>
    <xf numFmtId="164" fontId="2" fillId="2" borderId="2" xfId="0" applyNumberFormat="1" applyFont="1" applyFill="1" applyBorder="1"/>
    <xf numFmtId="0" fontId="2" fillId="2" borderId="3" xfId="0" applyFont="1" applyFill="1" applyBorder="1"/>
    <xf numFmtId="9" fontId="4" fillId="2" borderId="3" xfId="0" applyNumberFormat="1" applyFont="1" applyFill="1" applyBorder="1"/>
    <xf numFmtId="164" fontId="5" fillId="4" borderId="2" xfId="0" applyNumberFormat="1" applyFont="1" applyFill="1" applyBorder="1"/>
    <xf numFmtId="0" fontId="5" fillId="4" borderId="1" xfId="0" applyFont="1" applyFill="1" applyBorder="1"/>
    <xf numFmtId="0" fontId="5" fillId="4" borderId="3" xfId="0" applyFont="1" applyFill="1" applyBorder="1"/>
    <xf numFmtId="0" fontId="6" fillId="0" borderId="0" xfId="0" applyFont="1"/>
    <xf numFmtId="0" fontId="8" fillId="0" borderId="6" xfId="0" applyFont="1" applyBorder="1"/>
    <xf numFmtId="0" fontId="8" fillId="0" borderId="4" xfId="0" applyFont="1" applyBorder="1"/>
    <xf numFmtId="164" fontId="2" fillId="2" borderId="7" xfId="0" applyNumberFormat="1" applyFont="1" applyFill="1" applyBorder="1"/>
    <xf numFmtId="164" fontId="2" fillId="2" borderId="5" xfId="0" applyNumberFormat="1" applyFont="1" applyFill="1" applyBorder="1"/>
    <xf numFmtId="164" fontId="5" fillId="4" borderId="3" xfId="0" applyNumberFormat="1" applyFont="1" applyFill="1" applyBorder="1"/>
    <xf numFmtId="0" fontId="9" fillId="6" borderId="4" xfId="0" applyFont="1" applyFill="1" applyBorder="1"/>
    <xf numFmtId="164" fontId="0" fillId="7" borderId="0" xfId="0" applyNumberFormat="1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0" borderId="0" xfId="0" applyNumberFormat="1" applyProtection="1">
      <protection locked="0"/>
    </xf>
    <xf numFmtId="164" fontId="0" fillId="6" borderId="0" xfId="0" applyNumberFormat="1" applyFill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96683</xdr:rowOff>
    </xdr:from>
    <xdr:to>
      <xdr:col>6</xdr:col>
      <xdr:colOff>2381075</xdr:colOff>
      <xdr:row>8</xdr:row>
      <xdr:rowOff>182316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EBD152D8-33C7-4CCE-2A71-313766ABF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19675" y="496733"/>
          <a:ext cx="2371550" cy="1228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6"/>
  <sheetViews>
    <sheetView showGridLines="0" tabSelected="1" workbookViewId="0">
      <selection activeCell="G33" sqref="G33"/>
    </sheetView>
  </sheetViews>
  <sheetFormatPr defaultRowHeight="14.5" x14ac:dyDescent="0.35"/>
  <cols>
    <col min="1" max="1" width="3" customWidth="1"/>
    <col min="2" max="2" width="32" customWidth="1"/>
    <col min="3" max="3" width="20" customWidth="1"/>
    <col min="4" max="4" width="11" customWidth="1"/>
    <col min="5" max="5" width="9" hidden="1" customWidth="1"/>
    <col min="7" max="7" width="38.1796875" customWidth="1"/>
    <col min="8" max="8" width="16" customWidth="1"/>
  </cols>
  <sheetData>
    <row r="2" spans="2:8" ht="17" x14ac:dyDescent="0.35">
      <c r="B2" s="25" t="s">
        <v>44</v>
      </c>
      <c r="C2" s="26"/>
      <c r="D2" s="27"/>
      <c r="G2" s="11"/>
    </row>
    <row r="3" spans="2:8" x14ac:dyDescent="0.35">
      <c r="B3" s="1" t="s">
        <v>43</v>
      </c>
      <c r="C3" s="18">
        <v>0</v>
      </c>
      <c r="D3" s="22" t="s">
        <v>2</v>
      </c>
      <c r="E3">
        <f t="shared" ref="E3:E8" si="0">IF(D3="pr. år",C3/12,IF(D3="pr. kvt.",C3/3,IF(D3="pr. halve år",C3/6,C3)))</f>
        <v>0</v>
      </c>
      <c r="G3" s="31"/>
      <c r="H3" s="31"/>
    </row>
    <row r="4" spans="2:8" x14ac:dyDescent="0.35">
      <c r="B4" s="2" t="s">
        <v>42</v>
      </c>
      <c r="C4" s="19">
        <v>0</v>
      </c>
      <c r="D4" s="23" t="s">
        <v>2</v>
      </c>
      <c r="E4">
        <f t="shared" si="0"/>
        <v>0</v>
      </c>
      <c r="G4" s="31"/>
      <c r="H4" s="31"/>
    </row>
    <row r="5" spans="2:8" x14ac:dyDescent="0.35">
      <c r="B5" s="1" t="s">
        <v>41</v>
      </c>
      <c r="C5" s="20">
        <v>0</v>
      </c>
      <c r="D5" s="22" t="s">
        <v>2</v>
      </c>
      <c r="E5">
        <f t="shared" si="0"/>
        <v>0</v>
      </c>
      <c r="G5" s="31"/>
      <c r="H5" s="31"/>
    </row>
    <row r="6" spans="2:8" x14ac:dyDescent="0.35">
      <c r="B6" s="2" t="s">
        <v>40</v>
      </c>
      <c r="C6" s="19">
        <v>0</v>
      </c>
      <c r="D6" s="23" t="s">
        <v>2</v>
      </c>
      <c r="E6">
        <f t="shared" si="0"/>
        <v>0</v>
      </c>
      <c r="G6" s="31"/>
      <c r="H6" s="31"/>
    </row>
    <row r="7" spans="2:8" x14ac:dyDescent="0.35">
      <c r="B7" s="1" t="s">
        <v>39</v>
      </c>
      <c r="C7" s="20">
        <v>0</v>
      </c>
      <c r="D7" s="22" t="s">
        <v>2</v>
      </c>
      <c r="E7">
        <f t="shared" si="0"/>
        <v>0</v>
      </c>
      <c r="G7" s="31"/>
      <c r="H7" s="31"/>
    </row>
    <row r="8" spans="2:8" x14ac:dyDescent="0.35">
      <c r="B8" s="2" t="s">
        <v>38</v>
      </c>
      <c r="C8" s="19">
        <v>0</v>
      </c>
      <c r="D8" s="23" t="s">
        <v>2</v>
      </c>
      <c r="E8">
        <f t="shared" si="0"/>
        <v>0</v>
      </c>
      <c r="G8" s="31"/>
      <c r="H8" s="31"/>
    </row>
    <row r="9" spans="2:8" ht="15" x14ac:dyDescent="0.35">
      <c r="B9" s="4" t="s">
        <v>37</v>
      </c>
      <c r="C9" s="5">
        <f>SUM(E3+E4+E5+E6+E7+E8)</f>
        <v>0</v>
      </c>
      <c r="D9" s="6"/>
      <c r="G9" s="31"/>
      <c r="H9" s="31"/>
    </row>
    <row r="11" spans="2:8" ht="17" x14ac:dyDescent="0.35">
      <c r="B11" s="28" t="s">
        <v>36</v>
      </c>
      <c r="C11" s="29"/>
      <c r="D11" s="30"/>
      <c r="G11" s="25" t="s">
        <v>35</v>
      </c>
      <c r="H11" s="27"/>
    </row>
    <row r="12" spans="2:8" ht="15" x14ac:dyDescent="0.35">
      <c r="B12" s="1" t="s">
        <v>34</v>
      </c>
      <c r="C12" s="20">
        <v>0</v>
      </c>
      <c r="D12" s="22" t="s">
        <v>2</v>
      </c>
      <c r="E12">
        <f t="shared" ref="E12:E19" si="1">IF(D12="pr. år",C12/12,IF(D12="pr. kvt.",C12/3,IF(D12="pr. halve år",C12/6,C12)))</f>
        <v>0</v>
      </c>
      <c r="G12" s="12" t="s">
        <v>33</v>
      </c>
      <c r="H12" s="14">
        <f>C9</f>
        <v>0</v>
      </c>
    </row>
    <row r="13" spans="2:8" ht="15" x14ac:dyDescent="0.35">
      <c r="B13" s="2" t="s">
        <v>32</v>
      </c>
      <c r="C13" s="19">
        <v>0</v>
      </c>
      <c r="D13" s="23" t="s">
        <v>2</v>
      </c>
      <c r="E13">
        <f t="shared" si="1"/>
        <v>0</v>
      </c>
      <c r="G13" s="13" t="s">
        <v>31</v>
      </c>
      <c r="H13" s="15">
        <f>SUM(C20+C28+C44)</f>
        <v>0</v>
      </c>
    </row>
    <row r="14" spans="2:8" x14ac:dyDescent="0.35">
      <c r="B14" s="1" t="s">
        <v>30</v>
      </c>
      <c r="C14" s="20">
        <v>0</v>
      </c>
      <c r="D14" s="22" t="s">
        <v>2</v>
      </c>
      <c r="E14">
        <f t="shared" si="1"/>
        <v>0</v>
      </c>
      <c r="G14" s="2"/>
      <c r="H14" s="3"/>
    </row>
    <row r="15" spans="2:8" ht="15" x14ac:dyDescent="0.35">
      <c r="B15" s="2" t="s">
        <v>29</v>
      </c>
      <c r="C15" s="19">
        <v>0</v>
      </c>
      <c r="D15" s="23" t="s">
        <v>2</v>
      </c>
      <c r="E15">
        <f t="shared" si="1"/>
        <v>0</v>
      </c>
      <c r="G15" s="13" t="s">
        <v>28</v>
      </c>
      <c r="H15" s="15">
        <f>C9*12</f>
        <v>0</v>
      </c>
    </row>
    <row r="16" spans="2:8" ht="15" x14ac:dyDescent="0.35">
      <c r="B16" s="1" t="s">
        <v>27</v>
      </c>
      <c r="C16" s="20">
        <v>0</v>
      </c>
      <c r="D16" s="22" t="s">
        <v>2</v>
      </c>
      <c r="E16">
        <f t="shared" si="1"/>
        <v>0</v>
      </c>
      <c r="G16" s="13" t="s">
        <v>26</v>
      </c>
      <c r="H16" s="15">
        <f>SUM((C20+C28+C44)*12)</f>
        <v>0</v>
      </c>
    </row>
    <row r="17" spans="2:8" ht="18.5" x14ac:dyDescent="0.45">
      <c r="B17" s="2" t="s">
        <v>25</v>
      </c>
      <c r="C17" s="19">
        <v>0</v>
      </c>
      <c r="D17" s="23" t="s">
        <v>2</v>
      </c>
      <c r="E17">
        <f t="shared" si="1"/>
        <v>0</v>
      </c>
      <c r="G17" s="9" t="s">
        <v>0</v>
      </c>
      <c r="H17" s="16">
        <f>SUM(C9-(C20+C28+C44))</f>
        <v>0</v>
      </c>
    </row>
    <row r="18" spans="2:8" x14ac:dyDescent="0.35">
      <c r="B18" s="1" t="s">
        <v>17</v>
      </c>
      <c r="C18" s="20">
        <v>0</v>
      </c>
      <c r="D18" s="22" t="s">
        <v>2</v>
      </c>
      <c r="E18">
        <f t="shared" si="1"/>
        <v>0</v>
      </c>
    </row>
    <row r="19" spans="2:8" x14ac:dyDescent="0.35">
      <c r="B19" s="2" t="s">
        <v>24</v>
      </c>
      <c r="C19" s="19">
        <v>0</v>
      </c>
      <c r="D19" s="23" t="s">
        <v>2</v>
      </c>
      <c r="E19">
        <f t="shared" si="1"/>
        <v>0</v>
      </c>
    </row>
    <row r="20" spans="2:8" ht="15" x14ac:dyDescent="0.35">
      <c r="B20" s="4" t="s">
        <v>23</v>
      </c>
      <c r="C20" s="5">
        <f>SUM(E12+E13+E14+E15+E16+E17+E18+E19)</f>
        <v>0</v>
      </c>
      <c r="D20" s="7">
        <f>IF(C20,C20/C9,0)</f>
        <v>0</v>
      </c>
    </row>
    <row r="22" spans="2:8" ht="17" x14ac:dyDescent="0.35">
      <c r="B22" s="28" t="s">
        <v>22</v>
      </c>
      <c r="C22" s="29"/>
      <c r="D22" s="30"/>
    </row>
    <row r="23" spans="2:8" x14ac:dyDescent="0.35">
      <c r="B23" s="1" t="s">
        <v>21</v>
      </c>
      <c r="C23" s="20">
        <v>0</v>
      </c>
      <c r="D23" s="22" t="s">
        <v>2</v>
      </c>
      <c r="E23">
        <f>IF(D23="pr. år",C23/12,IF(D23="pr. kvt.",C23/3,IF(D23="pr. halve år",C23/6,C23)))</f>
        <v>0</v>
      </c>
    </row>
    <row r="24" spans="2:8" x14ac:dyDescent="0.35">
      <c r="B24" s="2" t="s">
        <v>20</v>
      </c>
      <c r="C24" s="19">
        <v>0</v>
      </c>
      <c r="D24" s="23" t="s">
        <v>2</v>
      </c>
      <c r="E24">
        <f>IF(D24="pr. år",C24/12,IF(D24="pr. kvt.",C24/3,IF(D24="pr. halve år",C24/6,C24)))</f>
        <v>0</v>
      </c>
    </row>
    <row r="25" spans="2:8" x14ac:dyDescent="0.35">
      <c r="B25" s="1" t="s">
        <v>19</v>
      </c>
      <c r="C25" s="20">
        <v>0</v>
      </c>
      <c r="D25" s="22" t="s">
        <v>2</v>
      </c>
      <c r="E25">
        <f>IF(D25="pr. år",C25/12,IF(D25="pr. kvt.",C25/3,IF(D25="pr. halve år",C25/6,C25)))</f>
        <v>0</v>
      </c>
    </row>
    <row r="26" spans="2:8" x14ac:dyDescent="0.35">
      <c r="B26" s="2" t="s">
        <v>18</v>
      </c>
      <c r="C26" s="19">
        <v>0</v>
      </c>
      <c r="D26" s="23" t="s">
        <v>2</v>
      </c>
      <c r="E26">
        <f>IF(D26="pr. år",C26/12,IF(D26="pr. kvt.",C26/3,IF(D26="pr. halve år",C26/6,C26)))</f>
        <v>0</v>
      </c>
    </row>
    <row r="27" spans="2:8" x14ac:dyDescent="0.35">
      <c r="B27" s="1" t="s">
        <v>17</v>
      </c>
      <c r="C27" s="20">
        <v>0</v>
      </c>
      <c r="D27" s="22" t="s">
        <v>2</v>
      </c>
      <c r="E27">
        <f>IF(D27="pr. år",C27/12,IF(D27="pr. kvt.",C27/3,IF(D27="pr. halve år",C27/6,C27)))</f>
        <v>0</v>
      </c>
    </row>
    <row r="28" spans="2:8" ht="15" x14ac:dyDescent="0.35">
      <c r="B28" s="4" t="s">
        <v>16</v>
      </c>
      <c r="C28" s="5">
        <f>SUM(E23+E24+E25+E26+E27)</f>
        <v>0</v>
      </c>
      <c r="D28" s="7">
        <f>IF(C28,C28/C9,0)</f>
        <v>0</v>
      </c>
    </row>
    <row r="30" spans="2:8" ht="17" x14ac:dyDescent="0.35">
      <c r="B30" s="28" t="s">
        <v>15</v>
      </c>
      <c r="C30" s="29"/>
      <c r="D30" s="30"/>
    </row>
    <row r="31" spans="2:8" x14ac:dyDescent="0.35">
      <c r="B31" s="17" t="s">
        <v>45</v>
      </c>
      <c r="C31" s="21">
        <v>0</v>
      </c>
      <c r="D31" s="24" t="s">
        <v>2</v>
      </c>
      <c r="E31">
        <f>IF(D31="pr. år",C31/12,IF(D31="pr. kvt.",C31/3,IF(D31="pr. halve år",C31/6,C31)))</f>
        <v>0</v>
      </c>
    </row>
    <row r="32" spans="2:8" x14ac:dyDescent="0.35">
      <c r="B32" s="1" t="s">
        <v>14</v>
      </c>
      <c r="C32" s="20">
        <v>0</v>
      </c>
      <c r="D32" s="22" t="s">
        <v>2</v>
      </c>
      <c r="E32">
        <f t="shared" ref="E32:E43" si="2">IF(D32="pr. år",C32/12,IF(D32="pr. kvt.",C32/3,IF(D32="pr. halve år",C32/6,C32)))</f>
        <v>0</v>
      </c>
    </row>
    <row r="33" spans="2:5" x14ac:dyDescent="0.35">
      <c r="B33" s="2" t="s">
        <v>13</v>
      </c>
      <c r="C33" s="19">
        <v>0</v>
      </c>
      <c r="D33" s="23" t="s">
        <v>2</v>
      </c>
      <c r="E33">
        <f t="shared" si="2"/>
        <v>0</v>
      </c>
    </row>
    <row r="34" spans="2:5" x14ac:dyDescent="0.35">
      <c r="B34" s="1" t="s">
        <v>12</v>
      </c>
      <c r="C34" s="20">
        <v>0</v>
      </c>
      <c r="D34" s="22" t="s">
        <v>2</v>
      </c>
      <c r="E34">
        <f t="shared" si="2"/>
        <v>0</v>
      </c>
    </row>
    <row r="35" spans="2:5" x14ac:dyDescent="0.35">
      <c r="B35" s="2" t="s">
        <v>11</v>
      </c>
      <c r="C35" s="19">
        <v>0</v>
      </c>
      <c r="D35" s="23" t="s">
        <v>2</v>
      </c>
      <c r="E35">
        <f t="shared" si="2"/>
        <v>0</v>
      </c>
    </row>
    <row r="36" spans="2:5" x14ac:dyDescent="0.35">
      <c r="B36" s="1" t="s">
        <v>10</v>
      </c>
      <c r="C36" s="20">
        <v>0</v>
      </c>
      <c r="D36" s="22" t="s">
        <v>2</v>
      </c>
      <c r="E36">
        <f t="shared" si="2"/>
        <v>0</v>
      </c>
    </row>
    <row r="37" spans="2:5" x14ac:dyDescent="0.35">
      <c r="B37" s="2" t="s">
        <v>9</v>
      </c>
      <c r="C37" s="19">
        <v>0</v>
      </c>
      <c r="D37" s="23" t="s">
        <v>2</v>
      </c>
      <c r="E37">
        <f t="shared" si="2"/>
        <v>0</v>
      </c>
    </row>
    <row r="38" spans="2:5" x14ac:dyDescent="0.35">
      <c r="B38" s="1" t="s">
        <v>8</v>
      </c>
      <c r="C38" s="20">
        <v>0</v>
      </c>
      <c r="D38" s="22" t="s">
        <v>2</v>
      </c>
      <c r="E38">
        <f t="shared" si="2"/>
        <v>0</v>
      </c>
    </row>
    <row r="39" spans="2:5" x14ac:dyDescent="0.35">
      <c r="B39" s="2" t="s">
        <v>7</v>
      </c>
      <c r="C39" s="19">
        <v>0</v>
      </c>
      <c r="D39" s="23" t="s">
        <v>2</v>
      </c>
      <c r="E39">
        <f t="shared" si="2"/>
        <v>0</v>
      </c>
    </row>
    <row r="40" spans="2:5" x14ac:dyDescent="0.35">
      <c r="B40" s="1" t="s">
        <v>6</v>
      </c>
      <c r="C40" s="20">
        <v>0</v>
      </c>
      <c r="D40" s="22" t="s">
        <v>2</v>
      </c>
      <c r="E40">
        <f t="shared" si="2"/>
        <v>0</v>
      </c>
    </row>
    <row r="41" spans="2:5" x14ac:dyDescent="0.35">
      <c r="B41" s="2" t="s">
        <v>5</v>
      </c>
      <c r="C41" s="19">
        <v>0</v>
      </c>
      <c r="D41" s="23" t="s">
        <v>2</v>
      </c>
      <c r="E41">
        <f t="shared" si="2"/>
        <v>0</v>
      </c>
    </row>
    <row r="42" spans="2:5" x14ac:dyDescent="0.35">
      <c r="B42" s="1" t="s">
        <v>4</v>
      </c>
      <c r="C42" s="20">
        <v>0</v>
      </c>
      <c r="D42" s="22" t="s">
        <v>2</v>
      </c>
      <c r="E42">
        <f t="shared" si="2"/>
        <v>0</v>
      </c>
    </row>
    <row r="43" spans="2:5" x14ac:dyDescent="0.35">
      <c r="B43" s="2" t="s">
        <v>3</v>
      </c>
      <c r="C43" s="19">
        <v>0</v>
      </c>
      <c r="D43" s="23" t="s">
        <v>2</v>
      </c>
      <c r="E43">
        <f t="shared" si="2"/>
        <v>0</v>
      </c>
    </row>
    <row r="44" spans="2:5" ht="15" x14ac:dyDescent="0.35">
      <c r="B44" s="4" t="s">
        <v>1</v>
      </c>
      <c r="C44" s="5">
        <f>SUM(E31+E32+E33+E34+E35+E36+E37+E38+E39+E40+E41+E42+E43)</f>
        <v>0</v>
      </c>
      <c r="D44" s="7">
        <f>IF(C44,C44/C9,0)</f>
        <v>0</v>
      </c>
    </row>
    <row r="46" spans="2:5" ht="18.5" x14ac:dyDescent="0.45">
      <c r="B46" s="9" t="s">
        <v>0</v>
      </c>
      <c r="C46" s="8">
        <f>SUM(C9-(C20+C28+C44))</f>
        <v>0</v>
      </c>
      <c r="D46" s="10"/>
    </row>
  </sheetData>
  <sheetProtection sheet="1" objects="1" formatCells="0" formatColumns="0" formatRows="0" insertColumns="0" insertRows="0" insertHyperlinks="0" deleteColumns="0" deleteRows="0" sort="0" autoFilter="0" pivotTables="0"/>
  <mergeCells count="6">
    <mergeCell ref="B2:D2"/>
    <mergeCell ref="B11:D11"/>
    <mergeCell ref="B22:D22"/>
    <mergeCell ref="B30:D30"/>
    <mergeCell ref="G3:H9"/>
    <mergeCell ref="G11:H11"/>
  </mergeCells>
  <dataValidations count="1">
    <dataValidation type="list" errorStyle="information" showInputMessage="1" showErrorMessage="1" errorTitle="Input fejl" error="Vælg venligst fra listen" promptTitle="Tilladt input" sqref="D23:D27 D12:D19 D3:D8 D31:D43" xr:uid="{00000000-0002-0000-0000-000000000000}">
      <formula1>"pr. md.,pr. kvt.,pr. halve år,pr. år"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lavet d. 02-05-2023</dc:title>
  <dc:subject>Budget lavet d. 02-05-2023</dc:subject>
  <dc:creator>Findbank.dk</dc:creator>
  <cp:keywords>Findbank.dk budget</cp:keywords>
  <dc:description>Budget lavet d. 02-05-2023</dc:description>
  <cp:lastModifiedBy>Mia Christensen</cp:lastModifiedBy>
  <cp:lastPrinted>2023-09-25T07:48:32Z</cp:lastPrinted>
  <dcterms:created xsi:type="dcterms:W3CDTF">2023-05-02T06:33:33Z</dcterms:created>
  <dcterms:modified xsi:type="dcterms:W3CDTF">2023-12-20T09:11:53Z</dcterms:modified>
  <cp:category>Budget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09c676-f01f-41aa-9ada-4996c5c5f49b_Enabled">
    <vt:lpwstr>true</vt:lpwstr>
  </property>
  <property fmtid="{D5CDD505-2E9C-101B-9397-08002B2CF9AE}" pid="3" name="MSIP_Label_1e09c676-f01f-41aa-9ada-4996c5c5f49b_SetDate">
    <vt:lpwstr>2023-05-02T06:34:46Z</vt:lpwstr>
  </property>
  <property fmtid="{D5CDD505-2E9C-101B-9397-08002B2CF9AE}" pid="4" name="MSIP_Label_1e09c676-f01f-41aa-9ada-4996c5c5f49b_Method">
    <vt:lpwstr>Standard</vt:lpwstr>
  </property>
  <property fmtid="{D5CDD505-2E9C-101B-9397-08002B2CF9AE}" pid="5" name="MSIP_Label_1e09c676-f01f-41aa-9ada-4996c5c5f49b_Name">
    <vt:lpwstr>1e09c676-f01f-41aa-9ada-4996c5c5f49b</vt:lpwstr>
  </property>
  <property fmtid="{D5CDD505-2E9C-101B-9397-08002B2CF9AE}" pid="6" name="MSIP_Label_1e09c676-f01f-41aa-9ada-4996c5c5f49b_SiteId">
    <vt:lpwstr>e9293843-ced6-4c97-b99f-4998c3285f92</vt:lpwstr>
  </property>
  <property fmtid="{D5CDD505-2E9C-101B-9397-08002B2CF9AE}" pid="7" name="MSIP_Label_1e09c676-f01f-41aa-9ada-4996c5c5f49b_ActionId">
    <vt:lpwstr>6a71c5a9-9933-4aa6-89d1-6b4e5679a575</vt:lpwstr>
  </property>
  <property fmtid="{D5CDD505-2E9C-101B-9397-08002B2CF9AE}" pid="8" name="MSIP_Label_1e09c676-f01f-41aa-9ada-4996c5c5f49b_ContentBits">
    <vt:lpwstr>0</vt:lpwstr>
  </property>
</Properties>
</file>